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oryxuni-my.sharepoint.com/personal/maher_s_oryx_edu_qa/Documents/RKEO/RKEO OneDrive Folder Structure/5. EXTERNAL FUNDING &amp; GRANTS/5.3 – Proposal Development/Budget Sheets/"/>
    </mc:Choice>
  </mc:AlternateContent>
  <xr:revisionPtr revIDLastSave="18" documentId="11_C584255ACDCF3307E6FEAEEB47637B74C46FF962" xr6:coauthVersionLast="47" xr6:coauthVersionMax="47" xr10:uidLastSave="{01943989-FA40-4B0F-B8F7-410572C068C1}"/>
  <bookViews>
    <workbookView xWindow="28680" yWindow="-120" windowWidth="29040" windowHeight="15720" xr2:uid="{00000000-000D-0000-FFFF-FFFF00000000}"/>
  </bookViews>
  <sheets>
    <sheet name="Assumptions" sheetId="1" r:id="rId1"/>
    <sheet name="Personnel" sheetId="2" r:id="rId2"/>
    <sheet name="Equipment" sheetId="3" r:id="rId3"/>
    <sheet name="Other Costs" sheetId="4" r:id="rId4"/>
    <sheet name="Summary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B6" i="4"/>
  <c r="D9" i="3"/>
  <c r="D8" i="3"/>
  <c r="D7" i="3"/>
  <c r="D6" i="3"/>
  <c r="D5" i="3"/>
  <c r="D4" i="3"/>
  <c r="D10" i="3" s="1"/>
  <c r="B4" i="5" s="1"/>
  <c r="D3" i="3"/>
  <c r="D2" i="3"/>
  <c r="D11" i="2"/>
  <c r="E11" i="2" s="1"/>
  <c r="G11" i="2" s="1"/>
  <c r="D10" i="2"/>
  <c r="E10" i="2" s="1"/>
  <c r="G10" i="2" s="1"/>
  <c r="D9" i="2"/>
  <c r="E9" i="2" s="1"/>
  <c r="G9" i="2" s="1"/>
  <c r="E8" i="2"/>
  <c r="G8" i="2" s="1"/>
  <c r="D8" i="2"/>
  <c r="D7" i="2"/>
  <c r="E7" i="2" s="1"/>
  <c r="G7" i="2" s="1"/>
  <c r="D6" i="2"/>
  <c r="E6" i="2" s="1"/>
  <c r="G6" i="2" s="1"/>
  <c r="D5" i="2"/>
  <c r="E5" i="2" s="1"/>
  <c r="G5" i="2" s="1"/>
  <c r="D4" i="2"/>
  <c r="E4" i="2" s="1"/>
  <c r="G4" i="2" s="1"/>
  <c r="D3" i="2"/>
  <c r="E3" i="2" s="1"/>
  <c r="G3" i="2" s="1"/>
  <c r="D2" i="2"/>
  <c r="E2" i="2" s="1"/>
  <c r="G2" i="2" s="1"/>
  <c r="G12" i="2" l="1"/>
  <c r="B3" i="5" s="1"/>
  <c r="B6" i="5" s="1"/>
  <c r="B7" i="5" l="1"/>
  <c r="B8" i="5" s="1"/>
</calcChain>
</file>

<file path=xl/sharedStrings.xml><?xml version="1.0" encoding="utf-8"?>
<sst xmlns="http://schemas.openxmlformats.org/spreadsheetml/2006/main" count="32" uniqueCount="29">
  <si>
    <t>Key Assumptions</t>
  </si>
  <si>
    <t>Working Days per Year</t>
  </si>
  <si>
    <t>Default Currency</t>
  </si>
  <si>
    <t>QAR</t>
  </si>
  <si>
    <t>Overhead Rate (%)</t>
  </si>
  <si>
    <t>Name</t>
  </si>
  <si>
    <t>Role</t>
  </si>
  <si>
    <t>Monthly Salary (QAR)</t>
  </si>
  <si>
    <t>Working Days/Year</t>
  </si>
  <si>
    <t>Daily Rate</t>
  </si>
  <si>
    <t>Effort (Days)</t>
  </si>
  <si>
    <t>Total Cost</t>
  </si>
  <si>
    <t>Total</t>
  </si>
  <si>
    <t>Item</t>
  </si>
  <si>
    <t>Qty</t>
  </si>
  <si>
    <t>Unit Cost</t>
  </si>
  <si>
    <t>Category</t>
  </si>
  <si>
    <t>Cost</t>
  </si>
  <si>
    <t>Software</t>
  </si>
  <si>
    <t>Travel</t>
  </si>
  <si>
    <t>Consumables</t>
  </si>
  <si>
    <t>External Services</t>
  </si>
  <si>
    <t>Budget Summary</t>
  </si>
  <si>
    <t>Personnel</t>
  </si>
  <si>
    <t>Equipment</t>
  </si>
  <si>
    <t>Other Costs</t>
  </si>
  <si>
    <t>Subtotal</t>
  </si>
  <si>
    <t>Overheads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</si>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</sst>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F13" sqref="F13"/>
    </sheetView>
  </sheetViews>
  <sheetFormatPr defaultRowHeight="15" x14ac:dyDescent="0.25"/>
  <cols>
    <col min="1" max="1" width="21" bestFit="1" customWidth="1"/>
  </cols>
  <sheetData>
    <row r="1" spans="1:2" x14ac:dyDescent="0.25">
      <c r="A1" s="1" t="s">
        <v>0</v>
      </c>
    </row>
    <row r="2" spans="1:2" x14ac:dyDescent="0.25">
      <c r="A2" t="s">
        <v>1</v>
      </c>
      <c r="B2">
        <v>260</v>
      </c>
    </row>
    <row r="3" spans="1:2" x14ac:dyDescent="0.25">
      <c r="A3" t="s">
        <v>2</v>
      </c>
      <c r="B3" t="s">
        <v>3</v>
      </c>
    </row>
    <row r="4" spans="1:2" x14ac:dyDescent="0.25">
      <c r="A4" t="s">
        <v>4</v>
      </c>
      <c r="B4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C19" sqref="C19"/>
    </sheetView>
  </sheetViews>
  <sheetFormatPr defaultRowHeight="15" x14ac:dyDescent="0.25"/>
  <cols>
    <col min="1" max="1" width="36.7109375" customWidth="1"/>
    <col min="2" max="2" width="25.7109375" customWidth="1"/>
    <col min="3" max="3" width="20.28515625" bestFit="1" customWidth="1"/>
    <col min="4" max="4" width="18.28515625" bestFit="1" customWidth="1"/>
    <col min="5" max="5" width="17" customWidth="1"/>
    <col min="6" max="6" width="17.7109375" customWidth="1"/>
    <col min="7" max="7" width="23.28515625" customWidth="1"/>
  </cols>
  <sheetData>
    <row r="1" spans="1:7" x14ac:dyDescent="0.25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</row>
    <row r="2" spans="1:7" x14ac:dyDescent="0.25">
      <c r="D2">
        <f>Assumptions!B2</f>
        <v>260</v>
      </c>
      <c r="E2">
        <f t="shared" ref="E2:E11" si="0">C2/D2</f>
        <v>0</v>
      </c>
      <c r="G2">
        <f t="shared" ref="G2:G11" si="1">E2*F2</f>
        <v>0</v>
      </c>
    </row>
    <row r="3" spans="1:7" x14ac:dyDescent="0.25">
      <c r="D3">
        <f>Assumptions!B2</f>
        <v>260</v>
      </c>
      <c r="E3">
        <f t="shared" si="0"/>
        <v>0</v>
      </c>
      <c r="G3">
        <f t="shared" si="1"/>
        <v>0</v>
      </c>
    </row>
    <row r="4" spans="1:7" x14ac:dyDescent="0.25">
      <c r="D4">
        <f>Assumptions!B2</f>
        <v>260</v>
      </c>
      <c r="E4">
        <f t="shared" si="0"/>
        <v>0</v>
      </c>
      <c r="G4">
        <f t="shared" si="1"/>
        <v>0</v>
      </c>
    </row>
    <row r="5" spans="1:7" x14ac:dyDescent="0.25">
      <c r="D5">
        <f>Assumptions!B2</f>
        <v>260</v>
      </c>
      <c r="E5">
        <f t="shared" si="0"/>
        <v>0</v>
      </c>
      <c r="G5">
        <f t="shared" si="1"/>
        <v>0</v>
      </c>
    </row>
    <row r="6" spans="1:7" x14ac:dyDescent="0.25">
      <c r="D6">
        <f>Assumptions!B2</f>
        <v>260</v>
      </c>
      <c r="E6">
        <f t="shared" si="0"/>
        <v>0</v>
      </c>
      <c r="G6">
        <f t="shared" si="1"/>
        <v>0</v>
      </c>
    </row>
    <row r="7" spans="1:7" x14ac:dyDescent="0.25">
      <c r="D7">
        <f>Assumptions!B2</f>
        <v>260</v>
      </c>
      <c r="E7">
        <f t="shared" si="0"/>
        <v>0</v>
      </c>
      <c r="G7">
        <f t="shared" si="1"/>
        <v>0</v>
      </c>
    </row>
    <row r="8" spans="1:7" x14ac:dyDescent="0.25">
      <c r="D8">
        <f>Assumptions!B2</f>
        <v>260</v>
      </c>
      <c r="E8">
        <f t="shared" si="0"/>
        <v>0</v>
      </c>
      <c r="G8">
        <f t="shared" si="1"/>
        <v>0</v>
      </c>
    </row>
    <row r="9" spans="1:7" x14ac:dyDescent="0.25">
      <c r="D9">
        <f>Assumptions!B2</f>
        <v>260</v>
      </c>
      <c r="E9">
        <f t="shared" si="0"/>
        <v>0</v>
      </c>
      <c r="G9">
        <f t="shared" si="1"/>
        <v>0</v>
      </c>
    </row>
    <row r="10" spans="1:7" x14ac:dyDescent="0.25">
      <c r="D10">
        <f>Assumptions!B2</f>
        <v>260</v>
      </c>
      <c r="E10">
        <f t="shared" si="0"/>
        <v>0</v>
      </c>
      <c r="G10">
        <f t="shared" si="1"/>
        <v>0</v>
      </c>
    </row>
    <row r="11" spans="1:7" x14ac:dyDescent="0.25">
      <c r="D11">
        <f>Assumptions!B2</f>
        <v>260</v>
      </c>
      <c r="E11">
        <f t="shared" si="0"/>
        <v>0</v>
      </c>
      <c r="G11">
        <f t="shared" si="1"/>
        <v>0</v>
      </c>
    </row>
    <row r="12" spans="1:7" x14ac:dyDescent="0.25">
      <c r="F12" s="1" t="s">
        <v>12</v>
      </c>
      <c r="G12" s="1">
        <f>SUM(G2:G11)</f>
        <v>0</v>
      </c>
    </row>
  </sheetData>
  <dataValidations count="1">
    <dataValidation type="list" allowBlank="1" sqref="B2 B3 B4 B5 B6 B7 B8 B9 B10 B11" xr:uid="{00000000-0002-0000-0100-000000000000}">
      <formula1>"PI,Co-PI,RA,Engineer,Consultant"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B17" sqref="B17"/>
    </sheetView>
  </sheetViews>
  <sheetFormatPr defaultRowHeight="15" x14ac:dyDescent="0.25"/>
  <cols>
    <col min="1" max="1" width="36.7109375" customWidth="1"/>
    <col min="2" max="2" width="18.5703125" customWidth="1"/>
    <col min="3" max="3" width="20.28515625" customWidth="1"/>
    <col min="4" max="4" width="12" customWidth="1"/>
  </cols>
  <sheetData>
    <row r="1" spans="1:4" x14ac:dyDescent="0.25">
      <c r="A1" s="1" t="s">
        <v>13</v>
      </c>
      <c r="B1" s="1" t="s">
        <v>14</v>
      </c>
      <c r="C1" s="1" t="s">
        <v>15</v>
      </c>
      <c r="D1" s="1" t="s">
        <v>12</v>
      </c>
    </row>
    <row r="2" spans="1:4" x14ac:dyDescent="0.25">
      <c r="D2">
        <f t="shared" ref="D2:D9" si="0">B2*C2</f>
        <v>0</v>
      </c>
    </row>
    <row r="3" spans="1:4" x14ac:dyDescent="0.25">
      <c r="D3">
        <f t="shared" si="0"/>
        <v>0</v>
      </c>
    </row>
    <row r="4" spans="1:4" x14ac:dyDescent="0.25">
      <c r="D4">
        <f t="shared" si="0"/>
        <v>0</v>
      </c>
    </row>
    <row r="5" spans="1:4" x14ac:dyDescent="0.25">
      <c r="D5">
        <f t="shared" si="0"/>
        <v>0</v>
      </c>
    </row>
    <row r="6" spans="1:4" x14ac:dyDescent="0.25">
      <c r="D6">
        <f t="shared" si="0"/>
        <v>0</v>
      </c>
    </row>
    <row r="7" spans="1:4" x14ac:dyDescent="0.25">
      <c r="D7">
        <f t="shared" si="0"/>
        <v>0</v>
      </c>
    </row>
    <row r="8" spans="1:4" x14ac:dyDescent="0.25">
      <c r="D8">
        <f t="shared" si="0"/>
        <v>0</v>
      </c>
    </row>
    <row r="9" spans="1:4" x14ac:dyDescent="0.25">
      <c r="D9">
        <f t="shared" si="0"/>
        <v>0</v>
      </c>
    </row>
    <row r="10" spans="1:4" x14ac:dyDescent="0.25">
      <c r="C10" s="1" t="s">
        <v>12</v>
      </c>
      <c r="D10" s="1">
        <f>SUM(D2:D9)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A13" sqref="A13"/>
    </sheetView>
  </sheetViews>
  <sheetFormatPr defaultRowHeight="15" x14ac:dyDescent="0.25"/>
  <cols>
    <col min="1" max="1" width="29.140625" customWidth="1"/>
    <col min="2" max="2" width="19.28515625" customWidth="1"/>
  </cols>
  <sheetData>
    <row r="1" spans="1:2" x14ac:dyDescent="0.25">
      <c r="A1" s="1" t="s">
        <v>16</v>
      </c>
      <c r="B1" s="1" t="s">
        <v>17</v>
      </c>
    </row>
    <row r="2" spans="1:2" x14ac:dyDescent="0.25">
      <c r="A2" t="s">
        <v>18</v>
      </c>
    </row>
    <row r="3" spans="1:2" x14ac:dyDescent="0.25">
      <c r="A3" t="s">
        <v>19</v>
      </c>
    </row>
    <row r="4" spans="1:2" x14ac:dyDescent="0.25">
      <c r="A4" t="s">
        <v>20</v>
      </c>
    </row>
    <row r="5" spans="1:2" x14ac:dyDescent="0.25">
      <c r="A5" t="s">
        <v>21</v>
      </c>
    </row>
    <row r="6" spans="1:2" x14ac:dyDescent="0.25">
      <c r="A6" s="1" t="s">
        <v>12</v>
      </c>
      <c r="B6" s="1">
        <f>SUM(B2:B5)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"/>
  <sheetViews>
    <sheetView workbookViewId="0"/>
  </sheetViews>
  <sheetFormatPr defaultRowHeight="15" x14ac:dyDescent="0.25"/>
  <cols>
    <col min="1" max="1" width="29.140625" customWidth="1"/>
    <col min="2" max="2" width="21" customWidth="1"/>
  </cols>
  <sheetData>
    <row r="1" spans="1:2" x14ac:dyDescent="0.25">
      <c r="A1" s="1" t="s">
        <v>22</v>
      </c>
    </row>
    <row r="3" spans="1:2" x14ac:dyDescent="0.25">
      <c r="A3" t="s">
        <v>23</v>
      </c>
      <c r="B3">
        <f>Personnel!G12</f>
        <v>0</v>
      </c>
    </row>
    <row r="4" spans="1:2" x14ac:dyDescent="0.25">
      <c r="A4" t="s">
        <v>24</v>
      </c>
      <c r="B4">
        <f>Equipment!D10</f>
        <v>0</v>
      </c>
    </row>
    <row r="5" spans="1:2" x14ac:dyDescent="0.25">
      <c r="A5" t="s">
        <v>25</v>
      </c>
      <c r="B5" t="e">
        <f>Other [1]Costs!B6</f>
        <v>#NAME?</v>
      </c>
    </row>
    <row r="6" spans="1:2" x14ac:dyDescent="0.25">
      <c r="A6" t="s">
        <v>26</v>
      </c>
      <c r="B6" t="e">
        <f>SUM(B3:B5)</f>
        <v>#NAME?</v>
      </c>
    </row>
    <row r="7" spans="1:2" x14ac:dyDescent="0.25">
      <c r="A7" t="s">
        <v>27</v>
      </c>
      <c r="B7" t="e">
        <f>B6*(Assumptions!B4/100)</f>
        <v>#NAME?</v>
      </c>
    </row>
    <row r="8" spans="1:2" x14ac:dyDescent="0.25">
      <c r="A8" s="1" t="s">
        <v>28</v>
      </c>
      <c r="B8" s="1" t="e">
        <f>B6+B7</f>
        <v>#NAME?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Personnel</vt:lpstr>
      <vt:lpstr>Equipment</vt:lpstr>
      <vt:lpstr>Other Costs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Maher Salem</cp:lastModifiedBy>
  <dcterms:created xsi:type="dcterms:W3CDTF">2026-03-24T09:40:22Z</dcterms:created>
  <dcterms:modified xsi:type="dcterms:W3CDTF">2026-03-24T09:42:32Z</dcterms:modified>
</cp:coreProperties>
</file>